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7" i="1" l="1"/>
  <c r="O7" i="1"/>
  <c r="O11" i="1"/>
  <c r="O14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I11" i="1" s="1"/>
  <c r="H7" i="1"/>
  <c r="H11" i="1" s="1"/>
  <c r="G7" i="1"/>
  <c r="G11" i="1" s="1"/>
  <c r="G14" i="1" s="1"/>
  <c r="F7" i="1"/>
  <c r="F11" i="1" s="1"/>
  <c r="E7" i="1"/>
  <c r="E11" i="1" s="1"/>
  <c r="D8" i="1" l="1"/>
  <c r="K11" i="1"/>
  <c r="F14" i="1"/>
  <c r="I14" i="1"/>
  <c r="M11" i="1"/>
  <c r="N11" i="1"/>
  <c r="H14" i="1"/>
  <c r="L11" i="1"/>
  <c r="E14" i="1"/>
  <c r="L14" i="1" l="1"/>
  <c r="K14" i="1"/>
  <c r="M14" i="1"/>
</calcChain>
</file>

<file path=xl/sharedStrings.xml><?xml version="1.0" encoding="utf-8"?>
<sst xmlns="http://schemas.openxmlformats.org/spreadsheetml/2006/main" count="68" uniqueCount="50">
  <si>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</si>
  <si>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</si>
  <si>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</si>
  <si>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</si>
  <si>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</si>
  <si>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</si>
  <si>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</si>
  <si>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</si>
  <si>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</si>
  <si>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</si>
  <si>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</si>
  <si>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</si>
  <si>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</si>
  <si>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</si>
  <si>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</si>
  <si>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</si>
  <si>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</si>
  <si>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</si>
  <si>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</si>
  <si>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</si>
  <si>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</si>
  <si>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</si>
  <si>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</si>
  <si>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</si>
  <si>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</si>
  <si>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</si>
  <si>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</si>
  <si>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</si>
  <si>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</si>
  <si>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</si>
  <si>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</si>
  <si>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</si>
  <si>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</si>
  <si>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</si>
  <si>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</si>
  <si>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</si>
  <si>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</si>
  <si>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</si>
  <si>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</si>
  <si>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</si>
  <si>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</si>
  <si>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Nina Saurus</t>
  </si>
  <si>
    <t>Pesäkarhut</t>
  </si>
  <si>
    <t>ykkössarja</t>
  </si>
  <si>
    <t>UPV</t>
  </si>
  <si>
    <t>1965</t>
  </si>
  <si>
    <t>10.</t>
  </si>
  <si>
    <t>UPV = Ulvilan Pesä-Veikot  (1957)</t>
  </si>
  <si>
    <t>Pesäkarhut = Pesäkarhut, Pori  (1985)</t>
  </si>
  <si>
    <t>19.05. 1985  UPV - Manse PP  1-9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</si>
</sst>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1.8554687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41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1985</v>
      </c>
      <c r="C4" s="27" t="s">
        <v>46</v>
      </c>
      <c r="D4" s="41" t="s">
        <v>44</v>
      </c>
      <c r="E4" s="27">
        <v>10</v>
      </c>
      <c r="F4" s="27">
        <v>0</v>
      </c>
      <c r="G4" s="27">
        <v>0</v>
      </c>
      <c r="H4" s="27">
        <v>0</v>
      </c>
      <c r="I4" s="27">
        <v>14</v>
      </c>
      <c r="J4" s="27">
        <v>3</v>
      </c>
      <c r="K4" s="27">
        <v>8</v>
      </c>
      <c r="L4" s="27">
        <v>3</v>
      </c>
      <c r="M4" s="27">
        <v>0</v>
      </c>
      <c r="N4" s="87">
        <v>0.53846153846153844</v>
      </c>
      <c r="O4" s="25">
        <v>26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1986</v>
      </c>
      <c r="C5" s="27"/>
      <c r="D5" s="41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79">
        <v>1987</v>
      </c>
      <c r="C6" s="79"/>
      <c r="D6" s="80" t="s">
        <v>42</v>
      </c>
      <c r="E6" s="79"/>
      <c r="F6" s="81" t="s">
        <v>43</v>
      </c>
      <c r="G6" s="82"/>
      <c r="H6" s="83"/>
      <c r="I6" s="79"/>
      <c r="J6" s="79"/>
      <c r="K6" s="79"/>
      <c r="L6" s="79"/>
      <c r="M6" s="79"/>
      <c r="N6" s="79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10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14</v>
      </c>
      <c r="J7" s="19">
        <f t="shared" si="0"/>
        <v>3</v>
      </c>
      <c r="K7" s="19">
        <f t="shared" si="0"/>
        <v>8</v>
      </c>
      <c r="L7" s="19">
        <f t="shared" si="0"/>
        <v>3</v>
      </c>
      <c r="M7" s="19">
        <f t="shared" si="0"/>
        <v>0</v>
      </c>
      <c r="N7" s="31">
        <v>0.53800000000000003</v>
      </c>
      <c r="O7" s="32" t="e">
        <f>SUM(#REF!)</f>
        <v>#REF!</v>
      </c>
      <c r="P7" s="19">
        <f t="shared" ref="P7:AE7" si="1">SUM(P4:P6)</f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8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38</v>
      </c>
      <c r="O10" s="25"/>
      <c r="P10" s="41" t="s">
        <v>33</v>
      </c>
      <c r="Q10" s="13"/>
      <c r="R10" s="13"/>
      <c r="S10" s="13"/>
      <c r="T10" s="42"/>
      <c r="U10" s="42"/>
      <c r="V10" s="42"/>
      <c r="W10" s="42"/>
      <c r="X10" s="42"/>
      <c r="Y10" s="13"/>
      <c r="Z10" s="13"/>
      <c r="AA10" s="13"/>
      <c r="AB10" s="13"/>
      <c r="AC10" s="13"/>
      <c r="AD10" s="13"/>
      <c r="AE10" s="13"/>
      <c r="AF10" s="4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4"/>
      <c r="E11" s="27">
        <f>PRODUCT(E7)</f>
        <v>10</v>
      </c>
      <c r="F11" s="27">
        <f>PRODUCT(F7)</f>
        <v>0</v>
      </c>
      <c r="G11" s="27">
        <f>PRODUCT(G7)</f>
        <v>0</v>
      </c>
      <c r="H11" s="27">
        <f>PRODUCT(H7)</f>
        <v>0</v>
      </c>
      <c r="I11" s="27">
        <f>PRODUCT(I7)</f>
        <v>14</v>
      </c>
      <c r="J11" s="1"/>
      <c r="K11" s="45">
        <f>PRODUCT((F11+G11)/E11)</f>
        <v>0</v>
      </c>
      <c r="L11" s="45">
        <f>PRODUCT(H11/E11)</f>
        <v>0</v>
      </c>
      <c r="M11" s="45">
        <f>PRODUCT(I11/E11)</f>
        <v>1.4</v>
      </c>
      <c r="N11" s="30">
        <f>PRODUCT(N7)</f>
        <v>0.53800000000000003</v>
      </c>
      <c r="O11" s="25" t="e">
        <f>PRODUCT(O7)</f>
        <v>#REF!</v>
      </c>
      <c r="P11" s="46" t="s">
        <v>34</v>
      </c>
      <c r="Q11" s="47"/>
      <c r="R11" s="47"/>
      <c r="S11" s="48" t="s">
        <v>49</v>
      </c>
      <c r="T11" s="48"/>
      <c r="U11" s="48"/>
      <c r="V11" s="48"/>
      <c r="W11" s="48"/>
      <c r="X11" s="48"/>
      <c r="Y11" s="48"/>
      <c r="Z11" s="48"/>
      <c r="AA11" s="48"/>
      <c r="AB11" s="84"/>
      <c r="AC11" s="48"/>
      <c r="AD11" s="49" t="s">
        <v>39</v>
      </c>
      <c r="AE11" s="49"/>
      <c r="AF11" s="50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1" t="s">
        <v>18</v>
      </c>
      <c r="C12" s="52"/>
      <c r="D12" s="53"/>
      <c r="E12" s="27"/>
      <c r="F12" s="27"/>
      <c r="G12" s="27"/>
      <c r="H12" s="27"/>
      <c r="I12" s="27"/>
      <c r="J12" s="1"/>
      <c r="K12" s="45"/>
      <c r="L12" s="45"/>
      <c r="M12" s="45"/>
      <c r="N12" s="30"/>
      <c r="O12" s="25"/>
      <c r="P12" s="54" t="s">
        <v>35</v>
      </c>
      <c r="Q12" s="55"/>
      <c r="R12" s="55"/>
      <c r="S12" s="56"/>
      <c r="T12" s="56"/>
      <c r="U12" s="56"/>
      <c r="V12" s="56"/>
      <c r="W12" s="56"/>
      <c r="X12" s="56"/>
      <c r="Y12" s="56"/>
      <c r="Z12" s="56"/>
      <c r="AA12" s="56"/>
      <c r="AB12" s="85"/>
      <c r="AC12" s="56"/>
      <c r="AD12" s="57"/>
      <c r="AE12" s="57"/>
      <c r="AF12" s="5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9" t="s">
        <v>19</v>
      </c>
      <c r="C13" s="60"/>
      <c r="D13" s="61"/>
      <c r="E13" s="28"/>
      <c r="F13" s="28"/>
      <c r="G13" s="28"/>
      <c r="H13" s="28"/>
      <c r="I13" s="28"/>
      <c r="J13" s="1"/>
      <c r="K13" s="62"/>
      <c r="L13" s="62"/>
      <c r="M13" s="62"/>
      <c r="N13" s="63"/>
      <c r="O13" s="25"/>
      <c r="P13" s="54" t="s">
        <v>36</v>
      </c>
      <c r="Q13" s="55"/>
      <c r="R13" s="55"/>
      <c r="S13" s="56"/>
      <c r="T13" s="56"/>
      <c r="U13" s="56"/>
      <c r="V13" s="56"/>
      <c r="W13" s="56"/>
      <c r="X13" s="56"/>
      <c r="Y13" s="56"/>
      <c r="Z13" s="56"/>
      <c r="AA13" s="56"/>
      <c r="AB13" s="85"/>
      <c r="AC13" s="56"/>
      <c r="AD13" s="57"/>
      <c r="AE13" s="57"/>
      <c r="AF13" s="5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4" t="s">
        <v>20</v>
      </c>
      <c r="C14" s="65"/>
      <c r="D14" s="66"/>
      <c r="E14" s="19">
        <f>SUM(E11:E13)</f>
        <v>10</v>
      </c>
      <c r="F14" s="19">
        <f>SUM(F11:F13)</f>
        <v>0</v>
      </c>
      <c r="G14" s="19">
        <f>SUM(G11:G13)</f>
        <v>0</v>
      </c>
      <c r="H14" s="19">
        <f>SUM(H11:H13)</f>
        <v>0</v>
      </c>
      <c r="I14" s="19">
        <f>SUM(I11:I13)</f>
        <v>14</v>
      </c>
      <c r="J14" s="1"/>
      <c r="K14" s="67">
        <f>PRODUCT((F14+G14)/E14)</f>
        <v>0</v>
      </c>
      <c r="L14" s="67">
        <f>PRODUCT(H14/E14)</f>
        <v>0</v>
      </c>
      <c r="M14" s="67">
        <f>PRODUCT(I14/E14)</f>
        <v>1.4</v>
      </c>
      <c r="N14" s="31">
        <v>0.53800000000000003</v>
      </c>
      <c r="O14" s="25" t="e">
        <f>SUM(O11:O13)</f>
        <v>#REF!</v>
      </c>
      <c r="P14" s="68" t="s">
        <v>37</v>
      </c>
      <c r="Q14" s="69"/>
      <c r="R14" s="69"/>
      <c r="S14" s="70"/>
      <c r="T14" s="70"/>
      <c r="U14" s="70"/>
      <c r="V14" s="70"/>
      <c r="W14" s="70"/>
      <c r="X14" s="70"/>
      <c r="Y14" s="70"/>
      <c r="Z14" s="70"/>
      <c r="AA14" s="70"/>
      <c r="AB14" s="86"/>
      <c r="AC14" s="70"/>
      <c r="AD14" s="70"/>
      <c r="AE14" s="71"/>
      <c r="AF14" s="72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73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40</v>
      </c>
      <c r="C16" s="1"/>
      <c r="D16" s="1" t="s">
        <v>47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 t="s">
        <v>48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5" customFormat="1" ht="15" customHeight="1" x14ac:dyDescent="0.25">
      <c r="A20" s="1"/>
      <c r="B20" s="1"/>
      <c r="C20" s="9"/>
      <c r="D20" s="9"/>
      <c r="E20" s="1"/>
      <c r="F20" s="1"/>
      <c r="G20" s="1"/>
      <c r="H20" s="1"/>
      <c r="I20" s="1"/>
      <c r="J20" s="1"/>
      <c r="K20" s="1"/>
      <c r="L20" s="1"/>
      <c r="M20" s="74"/>
      <c r="N20" s="74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5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5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4"/>
      <c r="N22" s="74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5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4"/>
      <c r="N23" s="74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5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4"/>
      <c r="N24" s="74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5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4"/>
      <c r="N25" s="74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5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4"/>
      <c r="N26" s="74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5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4"/>
      <c r="N27" s="74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4"/>
      <c r="N28" s="74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4"/>
      <c r="N30" s="74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5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4"/>
      <c r="N31" s="74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5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4"/>
      <c r="N32" s="74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74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5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5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5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4"/>
      <c r="N37" s="74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5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74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5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74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5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74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5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74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5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74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5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4"/>
      <c r="N43" s="74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5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4"/>
      <c r="N44" s="74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5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4"/>
      <c r="N45" s="74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5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4"/>
      <c r="N46" s="74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5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4"/>
      <c r="N47" s="74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5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4"/>
      <c r="N48" s="74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5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4"/>
      <c r="N49" s="74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5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4"/>
      <c r="N50" s="74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5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4"/>
      <c r="N51" s="74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5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4"/>
      <c r="N52" s="74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5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4"/>
      <c r="N53" s="74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5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4"/>
      <c r="N54" s="74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5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4"/>
      <c r="N55" s="74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5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4"/>
      <c r="N56" s="74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5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4"/>
      <c r="N57" s="74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5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4"/>
      <c r="N58" s="74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5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4"/>
      <c r="N59" s="74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5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4"/>
      <c r="N60" s="74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5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4"/>
      <c r="N61" s="74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5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4"/>
      <c r="N62" s="74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5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4"/>
      <c r="N63" s="74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5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4"/>
      <c r="N64" s="74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5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4"/>
      <c r="N65" s="74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5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4"/>
      <c r="N66" s="74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75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74"/>
      <c r="N67" s="74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75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74"/>
      <c r="N68" s="74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75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74"/>
      <c r="N69" s="74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75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74"/>
      <c r="N70" s="74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75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74"/>
      <c r="N71" s="74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75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74"/>
      <c r="N72" s="74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75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74"/>
      <c r="N73" s="74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75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74"/>
      <c r="N74" s="74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75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74"/>
      <c r="N75" s="74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75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74"/>
      <c r="N76" s="74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75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74"/>
      <c r="N77" s="74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75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74"/>
      <c r="N78" s="74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75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74"/>
      <c r="N79" s="74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75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74"/>
      <c r="N80" s="74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75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74"/>
      <c r="N81" s="74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75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74"/>
      <c r="N82" s="74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75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74"/>
      <c r="N83" s="74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75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74"/>
      <c r="N84" s="74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75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74"/>
      <c r="N85" s="74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75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74"/>
      <c r="N86" s="74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75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74"/>
      <c r="N87" s="74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75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74"/>
      <c r="N88" s="74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75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74"/>
      <c r="N89" s="74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75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74"/>
      <c r="N90" s="74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75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74"/>
      <c r="N91" s="74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75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74"/>
      <c r="N92" s="74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75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74"/>
      <c r="N93" s="74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75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74"/>
      <c r="N94" s="74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75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74"/>
      <c r="N95" s="74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75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74"/>
      <c r="N96" s="74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75" customFormat="1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74"/>
      <c r="N97" s="74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75" customFormat="1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74"/>
      <c r="N98" s="74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75" customFormat="1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74"/>
      <c r="N99" s="74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75" customFormat="1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74"/>
      <c r="N100" s="74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75" customFormat="1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74"/>
      <c r="N101" s="74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2019-02-01T18:04:14Z</dcterms:modified>
</cp:coreProperties>
</file>